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jana\Desktop\TRANSPARENTNOST\Transparentnost 2026\"/>
    </mc:Choice>
  </mc:AlternateContent>
  <xr:revisionPtr revIDLastSave="0" documentId="13_ncr:1_{BBA96BBD-97F6-43F6-AF9D-61A4F2CDAF8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. " sheetId="1" r:id="rId1"/>
  </sheets>
  <definedNames>
    <definedName name="Br_fakture">#REF!</definedName>
    <definedName name="NazivTvrtke">'. '!#REF!</definedName>
    <definedName name="PojedinostiOBrFakture">"PojedinostiOFakturi[Br fakture]"</definedName>
    <definedName name="rngInvoice">'. '!#REF!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E14" i="1" l="1"/>
  <c r="B9" i="1" l="1" a="1"/>
  <c r="B9" i="1" s="1"/>
  <c r="C9" i="1" a="1"/>
  <c r="C9" i="1" s="1"/>
  <c r="B11" i="1" l="1" a="1"/>
  <c r="B11" i="1" s="1"/>
  <c r="C11" i="1" a="1"/>
  <c r="C11" i="1" s="1"/>
  <c r="B7" i="1" l="1" a="1"/>
  <c r="B7" i="1" s="1"/>
  <c r="C7" i="1" a="1"/>
  <c r="C7" i="1" s="1"/>
  <c r="E7" i="1" l="1"/>
  <c r="B10" i="1" a="1"/>
  <c r="B10" i="1" s="1"/>
  <c r="C10" i="1" a="1"/>
  <c r="C10" i="1" s="1"/>
  <c r="B12" i="1" a="1"/>
  <c r="B12" i="1" s="1"/>
  <c r="C12" i="1" a="1"/>
  <c r="C12" i="1" s="1"/>
  <c r="C13" i="1" l="1" a="1"/>
  <c r="C13" i="1" s="1"/>
  <c r="B13" i="1" a="1"/>
  <c r="B13" i="1" s="1"/>
</calcChain>
</file>

<file path=xl/sharedStrings.xml><?xml version="1.0" encoding="utf-8"?>
<sst xmlns="http://schemas.openxmlformats.org/spreadsheetml/2006/main" count="29" uniqueCount="24">
  <si>
    <t>Iznos</t>
  </si>
  <si>
    <t>ZAPOSLENICI</t>
  </si>
  <si>
    <t>Naziv primatelja</t>
  </si>
  <si>
    <t>OIB primatelja</t>
  </si>
  <si>
    <t>Sjedište primatelja</t>
  </si>
  <si>
    <t>Vrsta rashoda i izdatka</t>
  </si>
  <si>
    <t>Naziv ustanove: Osnovna škola dr. Franje Tuđmana Lički Osik</t>
  </si>
  <si>
    <t>Adresa: Riječka 2, Lički Osik</t>
  </si>
  <si>
    <t>Poštanski broj i grad: 53 000 Gospić</t>
  </si>
  <si>
    <t>Web-mjesto: os-licki-osik.skole.hr</t>
  </si>
  <si>
    <t>E-pošta: ured@os-licki-osik.skole.hr</t>
  </si>
  <si>
    <t>3111 PLAĆE ZA REDOVAN RAD (bruto)</t>
  </si>
  <si>
    <t xml:space="preserve">3132 DOPRINOSI ZA OBVEZNO ZDRAVSTVENO OSIGURANJE </t>
  </si>
  <si>
    <t xml:space="preserve">3212 NAKNADE ZA PRIJEVOZ NA POSAO I S POSLA </t>
  </si>
  <si>
    <t xml:space="preserve">3114 PLAĆE ZA POSEBNE UVJETE RADA </t>
  </si>
  <si>
    <t xml:space="preserve">Kategorija 2 </t>
  </si>
  <si>
    <t>Telefonski broj: 053/639-201</t>
  </si>
  <si>
    <t>Broj faksa: 053/639-201</t>
  </si>
  <si>
    <t>UKUPNO KATEGORIJA 2:</t>
  </si>
  <si>
    <t>3121 OSTALI RASHODI ZA ZAPOSLENE</t>
  </si>
  <si>
    <t>3113 PLAĆE ZA PREKOVREMENI RAD</t>
  </si>
  <si>
    <t>Stupac1</t>
  </si>
  <si>
    <t xml:space="preserve">INFORMACIJE O TROŠENJU SREDSTAVA - COP </t>
  </si>
  <si>
    <t>lipanj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</si>
</sst>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b/>
      <sz val="16"/>
      <color theme="0"/>
      <name val="Arial"/>
      <family val="2"/>
      <scheme val="maj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Arial"/>
      <family val="2"/>
      <charset val="238"/>
      <scheme val="major"/>
    </font>
    <font>
      <b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9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27" fillId="3" borderId="0" xfId="7" applyFont="1" applyAlignment="1">
      <alignment horizontal="left" vertical="center" wrapText="1"/>
    </xf>
    <xf numFmtId="0" fontId="3" fillId="2" borderId="0" xfId="0" applyFont="1" applyFill="1" applyAlignment="1" applyProtection="1">
      <alignment vertical="center"/>
    </xf>
    <xf numFmtId="0" fontId="29" fillId="2" borderId="0" xfId="0" applyNumberFormat="1" applyFont="1" applyFill="1" applyBorder="1" applyAlignment="1">
      <alignment horizontal="center" vertical="center"/>
    </xf>
    <xf numFmtId="44" fontId="29" fillId="2" borderId="0" xfId="0" applyNumberFormat="1" applyFont="1" applyFill="1" applyBorder="1" applyAlignment="1">
      <alignment horizontal="center" vertical="center"/>
    </xf>
    <xf numFmtId="0" fontId="27" fillId="2" borderId="0" xfId="0" applyNumberFormat="1" applyFont="1" applyFill="1" applyBorder="1" applyAlignment="1" applyProtection="1">
      <alignment horizontal="center" vertical="center"/>
    </xf>
    <xf numFmtId="44" fontId="27" fillId="2" borderId="0" xfId="0" applyNumberFormat="1" applyFont="1" applyFill="1" applyBorder="1" applyAlignment="1">
      <alignment horizontal="center" vertical="center" wrapText="1"/>
    </xf>
    <xf numFmtId="44" fontId="27" fillId="2" borderId="0" xfId="0" applyNumberFormat="1" applyFont="1" applyFill="1" applyBorder="1" applyAlignment="1">
      <alignment horizontal="center" vertical="center"/>
    </xf>
    <xf numFmtId="0" fontId="27" fillId="2" borderId="0" xfId="0" applyNumberFormat="1" applyFont="1" applyFill="1" applyBorder="1" applyAlignment="1">
      <alignment horizontal="center" vertical="center"/>
    </xf>
    <xf numFmtId="43" fontId="3" fillId="2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top" wrapText="1"/>
    </xf>
    <xf numFmtId="0" fontId="30" fillId="2" borderId="0" xfId="0" applyNumberFormat="1" applyFont="1" applyFill="1" applyBorder="1" applyAlignment="1" applyProtection="1">
      <alignment horizontal="center" vertical="center"/>
    </xf>
    <xf numFmtId="44" fontId="10" fillId="2" borderId="0" xfId="8" applyNumberFormat="1" applyFill="1" applyBorder="1" applyAlignment="1" applyProtection="1">
      <alignment horizontal="center" vertical="center"/>
    </xf>
    <xf numFmtId="0" fontId="5" fillId="35" borderId="0" xfId="0" applyFont="1" applyFill="1" applyBorder="1" applyAlignment="1" applyProtection="1">
      <alignment horizontal="center" vertical="center"/>
    </xf>
    <xf numFmtId="0" fontId="10" fillId="35" borderId="0" xfId="8" applyFill="1" applyBorder="1" applyAlignment="1" applyProtection="1">
      <alignment horizontal="center" vertical="center"/>
    </xf>
    <xf numFmtId="43" fontId="0" fillId="35" borderId="0" xfId="0" applyNumberFormat="1" applyFill="1" applyBorder="1" applyAlignment="1">
      <alignment horizontal="center" vertical="center"/>
    </xf>
    <xf numFmtId="0" fontId="3" fillId="35" borderId="0" xfId="0" applyFont="1" applyFill="1" applyAlignment="1" applyProtection="1">
      <alignment horizontal="center" vertical="top" wrapText="1"/>
    </xf>
    <xf numFmtId="0" fontId="31" fillId="2" borderId="0" xfId="8" applyNumberFormat="1" applyFont="1" applyFill="1" applyBorder="1" applyAlignment="1" applyProtection="1">
      <alignment horizontal="center" vertical="center"/>
    </xf>
    <xf numFmtId="0" fontId="27" fillId="36" borderId="1" xfId="7" applyFont="1" applyFill="1" applyBorder="1" applyAlignment="1">
      <alignment horizontal="left" vertical="center" wrapText="1"/>
    </xf>
    <xf numFmtId="43" fontId="27" fillId="35" borderId="0" xfId="0" applyNumberFormat="1" applyFont="1" applyFill="1" applyBorder="1" applyAlignment="1">
      <alignment horizontal="center" vertical="center"/>
    </xf>
    <xf numFmtId="43" fontId="32" fillId="35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10" fillId="2" borderId="0" xfId="8" applyFill="1" applyBorder="1" applyAlignment="1" applyProtection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28" fillId="4" borderId="3" xfId="6" applyFont="1" applyAlignment="1" applyProtection="1">
      <alignment horizontal="center" vertical="center" wrapText="1"/>
    </xf>
    <xf numFmtId="0" fontId="27" fillId="3" borderId="1" xfId="7" applyFont="1" applyBorder="1" applyAlignment="1">
      <alignment horizontal="left" vertical="center" wrapText="1"/>
    </xf>
    <xf numFmtId="0" fontId="27" fillId="3" borderId="0" xfId="7" applyFont="1" applyAlignment="1">
      <alignment horizontal="left" vertical="center" wrapText="1"/>
    </xf>
    <xf numFmtId="0" fontId="27" fillId="3" borderId="9" xfId="7" applyFont="1" applyBorder="1" applyAlignment="1">
      <alignment horizontal="center" vertical="center" wrapText="1"/>
    </xf>
    <xf numFmtId="0" fontId="27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numFmt numFmtId="35" formatCode="_-* #,##0.00\ _k_n_-;\-* #,##0.00\ _k_n_-;_-* &quot;-&quot;??\ _k_n_-;_-@_-"/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5151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F14" dataDxfId="12" totalsRowDxfId="11">
  <autoFilter ref="A6:F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6">
    <tableColumn id="7" xr3:uid="{00000000-0010-0000-0000-000007000000}" name="Naziv primatelja" dataDxfId="10" totalsRowDxfId="9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8" totalsRowDxfId="7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6" totalsRowDxfId="5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4" totalsRowDxfId="3"/>
    <tableColumn id="11" xr3:uid="{00000000-0010-0000-0000-00000B000000}" name="Iznos" totalsRowFunction="count" dataDxfId="2" dataCellStyle="Normalno">
      <calculatedColumnFormula>IFERROR((A7*B7)-C7,"")</calculatedColumnFormula>
    </tableColumn>
    <tableColumn id="1" xr3:uid="{A3ABBF95-0BA9-461A-AA13-3DC87F652CC7}" name="Stupac1" dataDxfId="1" totalsRowDxfId="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7"/>
  <sheetViews>
    <sheetView showGridLines="0" tabSelected="1" zoomScale="93" zoomScaleNormal="93" workbookViewId="0">
      <selection activeCell="E14" sqref="E14"/>
    </sheetView>
  </sheetViews>
  <sheetFormatPr defaultColWidth="9" defaultRowHeight="33.950000000000003" customHeight="1" x14ac:dyDescent="0.25"/>
  <cols>
    <col min="1" max="1" width="46.7109375" style="7" customWidth="1"/>
    <col min="2" max="2" width="27" style="20" customWidth="1"/>
    <col min="3" max="3" width="27" style="7" customWidth="1"/>
    <col min="4" max="4" width="46.85546875" style="7" customWidth="1"/>
    <col min="5" max="5" width="46.85546875" style="26" customWidth="1"/>
    <col min="6" max="6" width="0.28515625" style="1" customWidth="1"/>
    <col min="7" max="7" width="9" style="1"/>
    <col min="8" max="8" width="11.28515625" style="1" bestFit="1" customWidth="1"/>
    <col min="9" max="9" width="9.42578125" style="1" customWidth="1"/>
    <col min="10" max="16384" width="9" style="1"/>
  </cols>
  <sheetData>
    <row r="1" spans="1:8" ht="37.5" customHeight="1" thickBot="1" x14ac:dyDescent="0.3">
      <c r="A1" s="34" t="s">
        <v>6</v>
      </c>
      <c r="B1" s="34"/>
      <c r="C1" s="34"/>
      <c r="D1" s="34"/>
      <c r="E1" s="34"/>
      <c r="F1" s="3"/>
    </row>
    <row r="2" spans="1:8" ht="37.5" customHeight="1" thickTop="1" x14ac:dyDescent="0.25">
      <c r="A2" s="35" t="s">
        <v>7</v>
      </c>
      <c r="B2" s="35"/>
      <c r="C2" s="28" t="s">
        <v>16</v>
      </c>
      <c r="D2" s="37" t="s">
        <v>10</v>
      </c>
      <c r="E2" s="37"/>
      <c r="F2" s="4"/>
    </row>
    <row r="3" spans="1:8" ht="47.25" customHeight="1" x14ac:dyDescent="0.25">
      <c r="A3" s="36" t="s">
        <v>8</v>
      </c>
      <c r="B3" s="36"/>
      <c r="C3" s="11" t="s">
        <v>17</v>
      </c>
      <c r="D3" s="38" t="s">
        <v>9</v>
      </c>
      <c r="E3" s="38"/>
      <c r="F3" s="4"/>
    </row>
    <row r="4" spans="1:8" ht="44.1" customHeight="1" x14ac:dyDescent="0.25">
      <c r="A4" s="10" t="s">
        <v>23</v>
      </c>
      <c r="B4" s="31"/>
      <c r="C4" s="8"/>
      <c r="D4" s="8"/>
      <c r="E4" s="23"/>
    </row>
    <row r="5" spans="1:8" ht="44.1" customHeight="1" x14ac:dyDescent="0.25">
      <c r="A5" s="33" t="s">
        <v>22</v>
      </c>
      <c r="B5" s="33"/>
      <c r="C5" s="33"/>
      <c r="D5" s="33"/>
      <c r="E5" s="33"/>
    </row>
    <row r="6" spans="1:8" s="2" customFormat="1" ht="33.950000000000003" customHeight="1" x14ac:dyDescent="0.25">
      <c r="A6" s="6" t="s">
        <v>2</v>
      </c>
      <c r="B6" s="32" t="s">
        <v>3</v>
      </c>
      <c r="C6" s="6" t="s">
        <v>4</v>
      </c>
      <c r="D6" s="6" t="s">
        <v>5</v>
      </c>
      <c r="E6" s="24" t="s">
        <v>0</v>
      </c>
      <c r="F6" s="2" t="s">
        <v>21</v>
      </c>
    </row>
    <row r="7" spans="1:8" s="2" customFormat="1" ht="16.5" customHeight="1" x14ac:dyDescent="0.25">
      <c r="A7" s="27" t="s">
        <v>15</v>
      </c>
      <c r="B7" s="9" t="str">
        <f t="array" ref="B7">IFERROR(INDEX(#REF!,SMALL(IF(#REF!=rngInvoice,ROW(#REF!)-ROW(#REF!)), ROW(1:1)), MATCH($B$6,#REF!, 0)),"")</f>
        <v/>
      </c>
      <c r="C7" s="5" t="str">
        <f t="array" ref="C7">IFERROR(INDEX(#REF!,SMALL(IF(#REF!=rngInvoice,ROW(#REF!)-ROW(#REF!)), ROW(1:1)), MATCH($C$6,#REF!, 0)),"")</f>
        <v/>
      </c>
      <c r="D7" s="22"/>
      <c r="E7" s="25" t="str">
        <f>IFERROR((A7*B7)-C7,"")</f>
        <v/>
      </c>
      <c r="F7" s="12"/>
    </row>
    <row r="8" spans="1:8" s="2" customFormat="1" ht="33.75" customHeight="1" x14ac:dyDescent="0.25">
      <c r="A8" s="15" t="s">
        <v>1</v>
      </c>
      <c r="B8" s="13"/>
      <c r="C8" s="14"/>
      <c r="D8" s="16" t="s">
        <v>11</v>
      </c>
      <c r="E8" s="29">
        <v>70757.990000000005</v>
      </c>
      <c r="F8" s="12"/>
    </row>
    <row r="9" spans="1:8" s="2" customFormat="1" ht="33.75" customHeight="1" x14ac:dyDescent="0.25">
      <c r="A9" s="15" t="s">
        <v>1</v>
      </c>
      <c r="B9" s="9" t="str">
        <f t="array" ref="B9">IFERROR(INDEX(#REF!,SMALL(IF(#REF!=rngInvoice,ROW(#REF!)-ROW(#REF!)), ROW(3:3)), MATCH($B$6,#REF!, 0)),"")</f>
        <v/>
      </c>
      <c r="C9" s="5" t="str">
        <f t="array" ref="C9">IFERROR(INDEX(#REF!,SMALL(IF(#REF!=rngInvoice,ROW(#REF!)-ROW(#REF!)), ROW(3:3)), MATCH($C$6,#REF!, 0)),"")</f>
        <v/>
      </c>
      <c r="D9" s="17" t="s">
        <v>20</v>
      </c>
      <c r="E9" s="29">
        <v>100.25</v>
      </c>
      <c r="F9" s="12"/>
    </row>
    <row r="10" spans="1:8" s="2" customFormat="1" ht="33.75" customHeight="1" x14ac:dyDescent="0.25">
      <c r="A10" s="15" t="s">
        <v>1</v>
      </c>
      <c r="B10" s="9" t="str">
        <f t="array" ref="B10">IFERROR(INDEX(#REF!,SMALL(IF(#REF!=rngInvoice,ROW(#REF!)-ROW(#REF!)), ROW(2:2)), MATCH($B$6,#REF!, 0)),"")</f>
        <v/>
      </c>
      <c r="C10" s="5" t="str">
        <f t="array" ref="C10">IFERROR(INDEX(#REF!,SMALL(IF(#REF!=rngInvoice,ROW(#REF!)-ROW(#REF!)), ROW(2:2)), MATCH($C$6,#REF!, 0)),"")</f>
        <v/>
      </c>
      <c r="D10" s="16" t="s">
        <v>14</v>
      </c>
      <c r="E10" s="29">
        <v>1244.92</v>
      </c>
      <c r="F10" s="12"/>
    </row>
    <row r="11" spans="1:8" s="2" customFormat="1" ht="33.75" customHeight="1" x14ac:dyDescent="0.25">
      <c r="A11" s="15" t="s">
        <v>1</v>
      </c>
      <c r="B11" s="9" t="str">
        <f t="array" ref="B11">IFERROR(INDEX(#REF!,SMALL(IF(#REF!=rngInvoice,ROW(#REF!)-ROW(#REF!)), ROW(4:4)), MATCH($B$6,#REF!, 0)),"")</f>
        <v/>
      </c>
      <c r="C11" s="5" t="str">
        <f t="array" ref="C11">IFERROR(INDEX(#REF!,SMALL(IF(#REF!=rngInvoice,ROW(#REF!)-ROW(#REF!)), ROW(4:4)), MATCH($C$6,#REF!, 0)),"")</f>
        <v/>
      </c>
      <c r="D11" s="17" t="s">
        <v>19</v>
      </c>
      <c r="E11" s="29">
        <v>8100</v>
      </c>
      <c r="F11" s="12"/>
    </row>
    <row r="12" spans="1:8" s="12" customFormat="1" ht="33.75" customHeight="1" x14ac:dyDescent="0.25">
      <c r="A12" s="15" t="s">
        <v>1</v>
      </c>
      <c r="B12" s="9" t="str">
        <f t="array" ref="B12">IFERROR(INDEX(#REF!,SMALL(IF(#REF!=rngInvoice,ROW(#REF!)-ROW(#REF!)), ROW(2:2)), MATCH($B$6,#REF!, 0)),"")</f>
        <v/>
      </c>
      <c r="C12" s="5" t="str">
        <f t="array" ref="C12">IFERROR(INDEX(#REF!,SMALL(IF(#REF!=rngInvoice,ROW(#REF!)-ROW(#REF!)), ROW(2:2)), MATCH($C$6,#REF!, 0)),"")</f>
        <v/>
      </c>
      <c r="D12" s="16" t="s">
        <v>12</v>
      </c>
      <c r="E12" s="29">
        <v>11897.04</v>
      </c>
      <c r="H12" s="19"/>
    </row>
    <row r="13" spans="1:8" s="2" customFormat="1" ht="33.75" customHeight="1" x14ac:dyDescent="0.25">
      <c r="A13" s="15" t="s">
        <v>1</v>
      </c>
      <c r="B13" s="13" t="str">
        <f t="array" ref="B13">IFERROR(INDEX(#REF!,SMALL(IF(#REF!=rngInvoice,ROW(#REF!)-ROW(#REF!)), ROW(1:1)), MATCH($B$6,#REF!, 0)),"")</f>
        <v/>
      </c>
      <c r="C13" s="14" t="str">
        <f t="array" ref="C13">IFERROR(INDEX(#REF!,SMALL(IF(#REF!=rngInvoice,ROW(#REF!)-ROW(#REF!)), ROW(1:1)), MATCH($C$6,#REF!, 0)),"")</f>
        <v/>
      </c>
      <c r="D13" s="16" t="s">
        <v>13</v>
      </c>
      <c r="E13" s="29">
        <v>2242.86</v>
      </c>
      <c r="F13" s="12"/>
    </row>
    <row r="14" spans="1:8" s="2" customFormat="1" ht="33.75" customHeight="1" x14ac:dyDescent="0.25">
      <c r="A14" s="21"/>
      <c r="B14" s="18"/>
      <c r="C14" s="17"/>
      <c r="D14" s="21" t="s">
        <v>18</v>
      </c>
      <c r="E14" s="30">
        <f>SUM(E8:E13)</f>
        <v>94343.060000000012</v>
      </c>
      <c r="F14" s="12"/>
    </row>
    <row r="15" spans="1:8" ht="33.950000000000003" customHeight="1" x14ac:dyDescent="0.25">
      <c r="A15" s="20"/>
      <c r="C15" s="20"/>
      <c r="D15" s="20"/>
    </row>
    <row r="17" spans="1:1" ht="33.950000000000003" customHeight="1" x14ac:dyDescent="0.25">
      <c r="A17" s="20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8:D13">
    <cfRule type="expression" dxfId="18" priority="506">
      <formula>MOD(ROW(),2)=0</formula>
    </cfRule>
  </conditionalFormatting>
  <conditionalFormatting sqref="E8:E14">
    <cfRule type="expression" dxfId="17" priority="503">
      <formula>MOD(ROW(),2)=0</formula>
    </cfRule>
    <cfRule type="expression" dxfId="16" priority="504">
      <formula>MOD(ROW(),2)=1</formula>
    </cfRule>
  </conditionalFormatting>
  <conditionalFormatting sqref="B14:C14">
    <cfRule type="expression" dxfId="15" priority="442">
      <formula>MOD(ROW(),2)=0</formula>
    </cfRule>
  </conditionalFormatting>
  <conditionalFormatting sqref="A14">
    <cfRule type="expression" dxfId="14" priority="437">
      <formula>MOD(ROW(),2)=0</formula>
    </cfRule>
  </conditionalFormatting>
  <conditionalFormatting sqref="D14">
    <cfRule type="expression" dxfId="13" priority="436">
      <formula>MOD(ROW(),2)=0</formula>
    </cfRule>
  </conditionalFormatting>
  <printOptions horizontalCentered="1"/>
  <pageMargins left="0.7" right="0.7" top="1" bottom="1" header="0.3" footer="0.3"/>
  <pageSetup paperSize="9" scale="38" fitToHeight="0" orientation="portrait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Marijana</cp:lastModifiedBy>
  <cp:lastPrinted>2026-03-20T08:33:49Z</cp:lastPrinted>
  <dcterms:created xsi:type="dcterms:W3CDTF">2016-11-01T03:33:07Z</dcterms:created>
  <dcterms:modified xsi:type="dcterms:W3CDTF">2026-07-09T09:45:12Z</dcterms:modified>
</cp:coreProperties>
</file>